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942" activeTab="0"/>
  </bookViews>
  <sheets>
    <sheet name="MCMV 201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<sst xmlns="http://schemas.openxmlformats.org/spreadsheetml/2006/main" count="198" uniqueCount="149">
  <si>
    <t>Áreas de Planejamento e Bairros</t>
  </si>
  <si>
    <t>Endereço</t>
  </si>
  <si>
    <t>Processo</t>
  </si>
  <si>
    <t>Licença</t>
  </si>
  <si>
    <t>Data da licença</t>
  </si>
  <si>
    <t>Tipo de licença</t>
  </si>
  <si>
    <t>Total de edificações</t>
  </si>
  <si>
    <t>Total de unidades residenciais</t>
  </si>
  <si>
    <t>Faixa de renda (MCMV)</t>
  </si>
  <si>
    <t>Número de enquadramento</t>
  </si>
  <si>
    <t>complemento</t>
  </si>
  <si>
    <t>Licença de construção de grupamento sem cronograma</t>
  </si>
  <si>
    <t>Licença de construção de prédio</t>
  </si>
  <si>
    <t>Área de Planejamento 3</t>
  </si>
  <si>
    <t>PARADA DE LUCAS</t>
  </si>
  <si>
    <t>Licença de construção de grupamento com cronograma</t>
  </si>
  <si>
    <t>Área de Planejamento 4</t>
  </si>
  <si>
    <t>TAQUARA</t>
  </si>
  <si>
    <t>Área de Planejamento 5</t>
  </si>
  <si>
    <t>CAMPO GRANDE</t>
  </si>
  <si>
    <t>COSMOS</t>
  </si>
  <si>
    <t>GUARATIBA</t>
  </si>
  <si>
    <t>SANTA CRUZ</t>
  </si>
  <si>
    <t>PECHINCHA</t>
  </si>
  <si>
    <t>PRACA SECA</t>
  </si>
  <si>
    <t>PAVUNA</t>
  </si>
  <si>
    <t>REALENGO</t>
  </si>
  <si>
    <t>ENGENHO NOVO</t>
  </si>
  <si>
    <t>BONSUCESSO</t>
  </si>
  <si>
    <t>FONTE: SMU - SISTEMA DE LICENCIAMENTO E FISCALIZAÇÃO – SISLIC; Gerência de Informações Urbanísticas – U/CGPU/GIU</t>
  </si>
  <si>
    <t>ANCHIETA</t>
  </si>
  <si>
    <t>Área total licenciada (m²)*</t>
  </si>
  <si>
    <t>AVENIDA ITAOCA, 1465</t>
  </si>
  <si>
    <t>02/200638/2015</t>
  </si>
  <si>
    <t>ENCANTADO</t>
  </si>
  <si>
    <t>RUA JOAQUIM MARTINS, 517</t>
  </si>
  <si>
    <t>02/230023/2016</t>
  </si>
  <si>
    <t>23/0010/2017</t>
  </si>
  <si>
    <t>TAUA</t>
  </si>
  <si>
    <t>ESTRADA DO DENDE, 101</t>
  </si>
  <si>
    <t>02/230028/2016</t>
  </si>
  <si>
    <t>05/0002/2017</t>
  </si>
  <si>
    <t>AVENIDA CHRISOSTOMO PIMENTEL DE OLIVEIRA, 1631</t>
  </si>
  <si>
    <t>02/200773/2014</t>
  </si>
  <si>
    <t>06/0019/2017</t>
  </si>
  <si>
    <t>04/0009/2017A</t>
  </si>
  <si>
    <t>02/230000/2016</t>
  </si>
  <si>
    <t>23/0129/2017</t>
  </si>
  <si>
    <t>02/230017/2016</t>
  </si>
  <si>
    <t>07/0491/2017</t>
  </si>
  <si>
    <t>02/270062/2015</t>
  </si>
  <si>
    <t>07/0490/2017</t>
  </si>
  <si>
    <t>ESTRADA DO RIO GRANDE, 4804</t>
  </si>
  <si>
    <t>02/200983/2015</t>
  </si>
  <si>
    <t>07/0457/2017</t>
  </si>
  <si>
    <t>ESTRADA DA CACHAMORRA, 794</t>
  </si>
  <si>
    <t>02/230016/2016</t>
  </si>
  <si>
    <t>25/0020/2017</t>
  </si>
  <si>
    <t>RUA ODETE LARA (ATRIZ), 74</t>
  </si>
  <si>
    <t>02/280007/2017</t>
  </si>
  <si>
    <t>25/0320/2017</t>
  </si>
  <si>
    <t>02/000414/2016</t>
  </si>
  <si>
    <t>09/0042/2017</t>
  </si>
  <si>
    <t>RUA DAS AMOREIRAS, 248</t>
  </si>
  <si>
    <t>02/230019/2016</t>
  </si>
  <si>
    <t>25/0291/2017A</t>
  </si>
  <si>
    <t>02/200128/2015</t>
  </si>
  <si>
    <t>25/0295/2017</t>
  </si>
  <si>
    <t>RUA DOS JESUITAS, 561</t>
  </si>
  <si>
    <t>02/280002/2017</t>
  </si>
  <si>
    <t>10/0049/2017A</t>
  </si>
  <si>
    <t>02/201573/2013</t>
  </si>
  <si>
    <t>10/0057/2017</t>
  </si>
  <si>
    <t>02/230031/2016</t>
  </si>
  <si>
    <t>25/0350/2017</t>
  </si>
  <si>
    <t>AVENIDA PADRE GUILHERME DECAMINADA, 1805</t>
  </si>
  <si>
    <t>02/201231/2013</t>
  </si>
  <si>
    <t>10/0090/2017</t>
  </si>
  <si>
    <t>02/200558/2015</t>
  </si>
  <si>
    <t>25/0572/2017</t>
  </si>
  <si>
    <t>02/270005/2016</t>
  </si>
  <si>
    <t>25/0564/2017A</t>
  </si>
  <si>
    <t>02/270006/2016</t>
  </si>
  <si>
    <t>25/0566/2017A</t>
  </si>
  <si>
    <t>02/230021/2016</t>
  </si>
  <si>
    <t>09/0142/2017</t>
  </si>
  <si>
    <t>RUA CEL MOREIRA CESAR, 1174</t>
  </si>
  <si>
    <t>02/200782/2015</t>
  </si>
  <si>
    <t>06/0212/2017</t>
  </si>
  <si>
    <t>CAVALCANTI</t>
  </si>
  <si>
    <t>RUA ENALDO DOS SANTOS ARAUJO, 1119</t>
  </si>
  <si>
    <t>02/280042/2017</t>
  </si>
  <si>
    <t>RUA BARAO, 826</t>
  </si>
  <si>
    <t>02/270013/2013</t>
  </si>
  <si>
    <t>07/0539/2017</t>
  </si>
  <si>
    <t>AVENIDA CANAL RIO JACARE, 206</t>
  </si>
  <si>
    <t>RUA MIRATAIA, 181</t>
  </si>
  <si>
    <t>RUA MIRATAIA, 245</t>
  </si>
  <si>
    <t>RUA DAS AMENDOEIRAS, 431</t>
  </si>
  <si>
    <t>ESTRADA DA PEDRA, 753</t>
  </si>
  <si>
    <t>RUA PROJETADA A PAA 12568/PAL 49064, 65</t>
  </si>
  <si>
    <t>RUA PROJETADA B DO PAA 12506, 200</t>
  </si>
  <si>
    <t>AVENIDA BRASIL, 41300</t>
  </si>
  <si>
    <t>ESTRADA CARVALHO RAMOS, 937</t>
  </si>
  <si>
    <t>02/002445/2011</t>
  </si>
  <si>
    <t>25/0699/2017</t>
  </si>
  <si>
    <t>AVENIDA BRASIL, 48677</t>
  </si>
  <si>
    <t>02/280039/2017</t>
  </si>
  <si>
    <t>25/0707/2017</t>
  </si>
  <si>
    <t>ESTRADA DO PEDREGOSO, 1301</t>
  </si>
  <si>
    <t>02/280012/2017</t>
  </si>
  <si>
    <t>25/0709/2017</t>
  </si>
  <si>
    <t>RUA HELIO DO AMARAL (TENENTE CORONEL), 320</t>
  </si>
  <si>
    <t>RUA HELIO DO AMARAL (TENENTE CORONEL), 228</t>
  </si>
  <si>
    <t>RUA IBIRAREMA, 118</t>
  </si>
  <si>
    <t>RUA PROJETADA C PAA 12143, 195</t>
  </si>
  <si>
    <t>02/280035/2017</t>
  </si>
  <si>
    <t>10/0326/2017</t>
  </si>
  <si>
    <t>RUA PROJETADA C PAA 12143, 85</t>
  </si>
  <si>
    <t>02/280034/2017</t>
  </si>
  <si>
    <t>10/0327/2017</t>
  </si>
  <si>
    <t>DEL CASTILHO</t>
  </si>
  <si>
    <t>PRAÇA DA CONFEDERACAO SUICA, 223</t>
  </si>
  <si>
    <t>02/280070/2017</t>
  </si>
  <si>
    <t>04/0344/2017</t>
  </si>
  <si>
    <t>RUA DAS AMENDOEIRAS, 320</t>
  </si>
  <si>
    <t>02/280043/2017</t>
  </si>
  <si>
    <t>AVENIDA MERITI, 4185</t>
  </si>
  <si>
    <t>02/270015/2012</t>
  </si>
  <si>
    <t>04/0341/2017</t>
  </si>
  <si>
    <t>Total 2017</t>
  </si>
  <si>
    <t>Relação de Empreendimentos do Programa Minha Casa Minha Vida, Área total licenciada, Total de edificações e Total de unidades residenciais licenciadas, por Área de Planejamento – 2017</t>
  </si>
  <si>
    <t>Total</t>
  </si>
  <si>
    <t>Habite-se</t>
  </si>
  <si>
    <t>Data do habite-se</t>
  </si>
  <si>
    <t>Tipo de habite-se</t>
  </si>
  <si>
    <t>Parcial</t>
  </si>
  <si>
    <t>17/12/2018</t>
  </si>
  <si>
    <t>04/0027/2017</t>
  </si>
  <si>
    <t>10/03/2017</t>
  </si>
  <si>
    <t>06/0051/2018</t>
  </si>
  <si>
    <t>04/04/2018</t>
  </si>
  <si>
    <t>25/0377/2018</t>
  </si>
  <si>
    <t>04/09/2018</t>
  </si>
  <si>
    <t>80/0003/2018</t>
  </si>
  <si>
    <t>09/0056/2018</t>
  </si>
  <si>
    <t>11/04/2018</t>
  </si>
  <si>
    <t>80/0002/2018</t>
  </si>
  <si>
    <t>13/12/2018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</si>
</sst>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\ ###\ ###"/>
    <numFmt numFmtId="165" formatCode="dd/mm/yy"/>
    <numFmt numFmtId="166" formatCode="###.00\ ###\ ###"/>
    <numFmt numFmtId="167" formatCode=".\ ##\ ;#################################.0"/>
    <numFmt numFmtId="168" formatCode="0.0"/>
    <numFmt numFmtId="169" formatCode="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\ ###\ ###"/>
    <numFmt numFmtId="175" formatCode="[$-416]dddd\,\ d&quot; de &quot;mmmm&quot; de &quot;yyyy"/>
    <numFmt numFmtId="176" formatCode="d/m/yy;@"/>
    <numFmt numFmtId="177" formatCode="dd/mm/yy;@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6"/>
      <color indexed="63"/>
      <name val="Arial"/>
      <family val="2"/>
    </font>
    <font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16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4" fontId="4" fillId="0" borderId="0" xfId="0" applyNumberFormat="1" applyFont="1" applyBorder="1" applyAlignment="1" applyProtection="1">
      <alignment horizontal="center" vertical="center"/>
      <protection/>
    </xf>
    <xf numFmtId="14" fontId="1" fillId="33" borderId="10" xfId="0" applyNumberFormat="1" applyFont="1" applyFill="1" applyBorder="1" applyAlignment="1">
      <alignment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BBB59"/>
      <rgbColor rgb="00FFCC00"/>
      <rgbColor rgb="00FF9900"/>
      <rgbColor rgb="00FF6600"/>
      <rgbColor rgb="008064A2"/>
      <rgbColor rgb="00969696"/>
      <rgbColor rgb="00003366"/>
      <rgbColor rgb="004BACC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W71"/>
  <sheetViews>
    <sheetView tabSelected="1" zoomScalePageLayoutView="0" workbookViewId="0" topLeftCell="A1">
      <selection activeCell="A1" sqref="A1"/>
    </sheetView>
  </sheetViews>
  <sheetFormatPr defaultColWidth="8.57421875" defaultRowHeight="12.75"/>
  <cols>
    <col min="1" max="1" width="23.28125" style="0" customWidth="1"/>
    <col min="2" max="2" width="40.57421875" style="0" bestFit="1" customWidth="1"/>
    <col min="3" max="3" width="15.57421875" style="1" customWidth="1"/>
    <col min="4" max="4" width="12.7109375" style="0" customWidth="1"/>
    <col min="5" max="5" width="12.7109375" style="35" customWidth="1"/>
    <col min="6" max="6" width="40.57421875" style="0" bestFit="1" customWidth="1"/>
    <col min="7" max="7" width="9.421875" style="2" customWidth="1"/>
    <col min="8" max="9" width="9.421875" style="0" customWidth="1"/>
    <col min="10" max="11" width="11.7109375" style="1" customWidth="1"/>
    <col min="12" max="13" width="12.7109375" style="5" customWidth="1"/>
    <col min="14" max="14" width="12.7109375" style="6" customWidth="1"/>
    <col min="15" max="232" width="11.7109375" style="0" customWidth="1"/>
  </cols>
  <sheetData>
    <row r="2" spans="1:231" ht="22.5" customHeight="1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FN2" s="3"/>
      <c r="FO2" s="3"/>
      <c r="FP2" s="3"/>
      <c r="FQ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G2" s="3"/>
      <c r="GH2" s="3"/>
      <c r="GI2" s="3"/>
      <c r="GJ2" s="3"/>
      <c r="GK2" s="3"/>
      <c r="GL2" s="3"/>
      <c r="GM2" s="3"/>
      <c r="GN2" s="3"/>
      <c r="GO2" s="3"/>
      <c r="GP2" s="3"/>
      <c r="GS2" s="3"/>
      <c r="GT2" s="3"/>
      <c r="HB2" s="3"/>
      <c r="HC2" s="3"/>
      <c r="HD2" s="3"/>
      <c r="HE2" s="3"/>
      <c r="HF2" s="3"/>
      <c r="HG2" s="3"/>
      <c r="HH2" s="3"/>
      <c r="HI2" s="3"/>
      <c r="HJ2" s="3"/>
      <c r="HL2" s="3"/>
      <c r="HM2" s="3"/>
      <c r="HN2" s="3"/>
      <c r="HO2" s="3"/>
      <c r="HP2" s="3"/>
      <c r="HQ2" s="3"/>
      <c r="HS2" s="3"/>
      <c r="HT2" s="3"/>
      <c r="HU2" s="3"/>
      <c r="HW2" s="3"/>
    </row>
    <row r="3" spans="1:14" s="3" customFormat="1" ht="19.5" customHeight="1">
      <c r="A3" s="43" t="s">
        <v>0</v>
      </c>
      <c r="B3" s="46" t="s">
        <v>1</v>
      </c>
      <c r="C3" s="46" t="s">
        <v>2</v>
      </c>
      <c r="D3" s="40" t="s">
        <v>3</v>
      </c>
      <c r="E3" s="47" t="s">
        <v>4</v>
      </c>
      <c r="F3" s="40" t="s">
        <v>5</v>
      </c>
      <c r="G3" s="38" t="s">
        <v>31</v>
      </c>
      <c r="H3" s="38" t="s">
        <v>6</v>
      </c>
      <c r="I3" s="38" t="s">
        <v>7</v>
      </c>
      <c r="J3" s="38" t="s">
        <v>8</v>
      </c>
      <c r="K3" s="38" t="s">
        <v>9</v>
      </c>
      <c r="L3" s="40" t="s">
        <v>133</v>
      </c>
      <c r="M3" s="43" t="s">
        <v>134</v>
      </c>
      <c r="N3" s="43" t="s">
        <v>135</v>
      </c>
    </row>
    <row r="4" spans="1:14" s="3" customFormat="1" ht="19.5" customHeight="1">
      <c r="A4" s="44"/>
      <c r="B4" s="42"/>
      <c r="C4" s="42"/>
      <c r="D4" s="41"/>
      <c r="E4" s="48"/>
      <c r="F4" s="41" t="s">
        <v>10</v>
      </c>
      <c r="G4" s="39"/>
      <c r="H4" s="39"/>
      <c r="I4" s="39"/>
      <c r="J4" s="39"/>
      <c r="K4" s="39"/>
      <c r="L4" s="41"/>
      <c r="M4" s="44"/>
      <c r="N4" s="44"/>
    </row>
    <row r="5" spans="1:14" s="4" customFormat="1" ht="19.5" customHeight="1">
      <c r="A5" s="44"/>
      <c r="B5" s="42"/>
      <c r="C5" s="42"/>
      <c r="D5" s="42"/>
      <c r="E5" s="49"/>
      <c r="F5" s="41"/>
      <c r="G5" s="39"/>
      <c r="H5" s="39"/>
      <c r="I5" s="39"/>
      <c r="J5" s="39"/>
      <c r="K5" s="39"/>
      <c r="L5" s="42"/>
      <c r="M5" s="42"/>
      <c r="N5" s="42"/>
    </row>
    <row r="6" spans="1:14" s="3" customFormat="1" ht="19.5" customHeight="1">
      <c r="A6" s="20" t="s">
        <v>130</v>
      </c>
      <c r="B6" s="21"/>
      <c r="C6" s="21"/>
      <c r="D6" s="22"/>
      <c r="E6" s="33"/>
      <c r="F6" s="21"/>
      <c r="G6" s="23">
        <f>SUM(G7,G17,G22)</f>
        <v>503647.35</v>
      </c>
      <c r="H6" s="23">
        <f>SUM(H7,H17,H22)</f>
        <v>261</v>
      </c>
      <c r="I6" s="23">
        <f>SUM(I7,I17,I22)</f>
        <v>9626</v>
      </c>
      <c r="J6" s="31"/>
      <c r="K6" s="31"/>
      <c r="L6" s="19"/>
      <c r="M6" s="19"/>
      <c r="N6" s="23">
        <f>SUM(N7,N17,N22)</f>
        <v>6</v>
      </c>
    </row>
    <row r="7" spans="1:14" ht="19.5" customHeight="1">
      <c r="A7" s="24" t="s">
        <v>13</v>
      </c>
      <c r="B7" s="26"/>
      <c r="C7" s="25"/>
      <c r="D7" s="25"/>
      <c r="E7" s="37"/>
      <c r="F7" s="25"/>
      <c r="G7" s="17">
        <f>SUM(G8:G16)</f>
        <v>113169.18000000001</v>
      </c>
      <c r="H7" s="17">
        <f>SUM(H8:H16)</f>
        <v>52</v>
      </c>
      <c r="I7" s="17">
        <f>SUM(I8:I16)</f>
        <v>2192</v>
      </c>
      <c r="J7" s="16"/>
      <c r="K7" s="16"/>
      <c r="L7" s="16"/>
      <c r="M7" s="16"/>
      <c r="N7" s="17">
        <f>SUM(COUNTIF(N8:N16,"Total"),COUNTIF(N8:N16,"Parcial"))</f>
        <v>2</v>
      </c>
    </row>
    <row r="8" spans="1:14" s="5" customFormat="1" ht="13.5" customHeight="1">
      <c r="A8" s="21" t="s">
        <v>30</v>
      </c>
      <c r="B8" s="21" t="s">
        <v>86</v>
      </c>
      <c r="C8" s="27" t="s">
        <v>87</v>
      </c>
      <c r="D8" s="29" t="s">
        <v>88</v>
      </c>
      <c r="E8" s="34">
        <v>43055</v>
      </c>
      <c r="F8" s="21" t="s">
        <v>11</v>
      </c>
      <c r="G8" s="28">
        <v>13113.64</v>
      </c>
      <c r="H8" s="21">
        <v>7</v>
      </c>
      <c r="I8" s="21">
        <v>260</v>
      </c>
      <c r="J8" s="27">
        <v>2</v>
      </c>
      <c r="K8" s="27">
        <v>717</v>
      </c>
      <c r="L8" s="27"/>
      <c r="M8" s="18"/>
      <c r="N8" s="27"/>
    </row>
    <row r="9" spans="1:231" s="5" customFormat="1" ht="13.5" customHeight="1">
      <c r="A9" s="21" t="s">
        <v>28</v>
      </c>
      <c r="B9" s="21" t="s">
        <v>32</v>
      </c>
      <c r="C9" s="27" t="s">
        <v>33</v>
      </c>
      <c r="D9" s="27" t="s">
        <v>45</v>
      </c>
      <c r="E9" s="34">
        <v>42870</v>
      </c>
      <c r="F9" s="21" t="s">
        <v>15</v>
      </c>
      <c r="G9" s="28">
        <v>11576.02</v>
      </c>
      <c r="H9" s="21">
        <v>12</v>
      </c>
      <c r="I9" s="21">
        <v>240</v>
      </c>
      <c r="J9" s="27">
        <v>3</v>
      </c>
      <c r="K9" s="27">
        <v>715</v>
      </c>
      <c r="L9" s="27" t="s">
        <v>138</v>
      </c>
      <c r="M9" s="18" t="s">
        <v>139</v>
      </c>
      <c r="N9" s="27" t="s">
        <v>136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</row>
    <row r="10" spans="1:14" s="5" customFormat="1" ht="13.5" customHeight="1">
      <c r="A10" s="21" t="s">
        <v>89</v>
      </c>
      <c r="B10" s="21" t="s">
        <v>90</v>
      </c>
      <c r="C10" s="27" t="s">
        <v>91</v>
      </c>
      <c r="D10" s="29" t="s">
        <v>88</v>
      </c>
      <c r="E10" s="34">
        <v>43069</v>
      </c>
      <c r="F10" s="21" t="s">
        <v>11</v>
      </c>
      <c r="G10" s="28">
        <v>9270.82</v>
      </c>
      <c r="H10" s="21">
        <v>6</v>
      </c>
      <c r="I10" s="21">
        <v>200</v>
      </c>
      <c r="J10" s="27">
        <v>2</v>
      </c>
      <c r="K10" s="27">
        <v>797</v>
      </c>
      <c r="L10" s="27"/>
      <c r="M10" s="18"/>
      <c r="N10" s="27"/>
    </row>
    <row r="11" spans="1:14" s="5" customFormat="1" ht="13.5" customHeight="1">
      <c r="A11" s="21" t="s">
        <v>121</v>
      </c>
      <c r="B11" s="21" t="s">
        <v>122</v>
      </c>
      <c r="C11" s="27" t="s">
        <v>123</v>
      </c>
      <c r="D11" s="29" t="s">
        <v>124</v>
      </c>
      <c r="E11" s="34">
        <v>43090</v>
      </c>
      <c r="F11" s="21" t="s">
        <v>11</v>
      </c>
      <c r="G11" s="28">
        <v>8367.37</v>
      </c>
      <c r="H11" s="21">
        <v>5</v>
      </c>
      <c r="I11" s="21">
        <v>180</v>
      </c>
      <c r="J11" s="27">
        <v>2</v>
      </c>
      <c r="K11" s="27">
        <v>810</v>
      </c>
      <c r="L11" s="27"/>
      <c r="M11" s="18"/>
      <c r="N11" s="27"/>
    </row>
    <row r="12" spans="1:231" s="14" customFormat="1" ht="13.5" customHeight="1">
      <c r="A12" s="21" t="s">
        <v>34</v>
      </c>
      <c r="B12" s="21" t="s">
        <v>35</v>
      </c>
      <c r="C12" s="27" t="s">
        <v>36</v>
      </c>
      <c r="D12" s="29" t="s">
        <v>37</v>
      </c>
      <c r="E12" s="34">
        <v>42802</v>
      </c>
      <c r="F12" s="21" t="s">
        <v>11</v>
      </c>
      <c r="G12" s="28">
        <v>6983.6</v>
      </c>
      <c r="H12" s="21">
        <v>2</v>
      </c>
      <c r="I12" s="21">
        <v>120</v>
      </c>
      <c r="J12" s="27">
        <v>3</v>
      </c>
      <c r="K12" s="27">
        <v>738</v>
      </c>
      <c r="L12" s="27"/>
      <c r="M12" s="18"/>
      <c r="N12" s="2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</row>
    <row r="13" spans="1:14" s="14" customFormat="1" ht="13.5" customHeight="1">
      <c r="A13" s="21" t="s">
        <v>27</v>
      </c>
      <c r="B13" s="21" t="s">
        <v>95</v>
      </c>
      <c r="C13" s="27" t="s">
        <v>46</v>
      </c>
      <c r="D13" s="27" t="s">
        <v>47</v>
      </c>
      <c r="E13" s="34">
        <v>42885</v>
      </c>
      <c r="F13" s="21" t="s">
        <v>11</v>
      </c>
      <c r="G13" s="28">
        <v>22765.08</v>
      </c>
      <c r="H13" s="21">
        <v>8</v>
      </c>
      <c r="I13" s="21">
        <v>420</v>
      </c>
      <c r="J13" s="27">
        <v>3</v>
      </c>
      <c r="K13" s="27">
        <v>716</v>
      </c>
      <c r="L13" s="27"/>
      <c r="M13" s="18"/>
      <c r="N13" s="27"/>
    </row>
    <row r="14" spans="1:14" s="14" customFormat="1" ht="13.5" customHeight="1">
      <c r="A14" s="21" t="s">
        <v>14</v>
      </c>
      <c r="B14" s="21" t="s">
        <v>127</v>
      </c>
      <c r="C14" s="27" t="s">
        <v>128</v>
      </c>
      <c r="D14" s="27" t="s">
        <v>129</v>
      </c>
      <c r="E14" s="34">
        <v>43087</v>
      </c>
      <c r="F14" s="21" t="s">
        <v>11</v>
      </c>
      <c r="G14" s="28">
        <v>25892.19</v>
      </c>
      <c r="H14" s="21">
        <v>4</v>
      </c>
      <c r="I14" s="21">
        <v>452</v>
      </c>
      <c r="J14" s="27">
        <v>3</v>
      </c>
      <c r="K14" s="27">
        <v>773</v>
      </c>
      <c r="L14" s="27"/>
      <c r="M14" s="18"/>
      <c r="N14" s="27"/>
    </row>
    <row r="15" spans="1:14" s="14" customFormat="1" ht="13.5" customHeight="1">
      <c r="A15" s="21" t="s">
        <v>25</v>
      </c>
      <c r="B15" s="21" t="s">
        <v>42</v>
      </c>
      <c r="C15" s="27" t="s">
        <v>43</v>
      </c>
      <c r="D15" s="27" t="s">
        <v>44</v>
      </c>
      <c r="E15" s="34">
        <v>42801</v>
      </c>
      <c r="F15" s="21" t="s">
        <v>15</v>
      </c>
      <c r="G15" s="28">
        <v>13012.52</v>
      </c>
      <c r="H15" s="21">
        <v>7</v>
      </c>
      <c r="I15" s="21">
        <v>280</v>
      </c>
      <c r="J15" s="27">
        <v>3</v>
      </c>
      <c r="K15" s="27">
        <v>692</v>
      </c>
      <c r="L15" s="27" t="s">
        <v>140</v>
      </c>
      <c r="M15" s="18" t="s">
        <v>141</v>
      </c>
      <c r="N15" s="27" t="s">
        <v>132</v>
      </c>
    </row>
    <row r="16" spans="1:14" s="14" customFormat="1" ht="13.5" customHeight="1">
      <c r="A16" s="21" t="s">
        <v>38</v>
      </c>
      <c r="B16" s="21" t="s">
        <v>39</v>
      </c>
      <c r="C16" s="27" t="s">
        <v>40</v>
      </c>
      <c r="D16" s="27" t="s">
        <v>41</v>
      </c>
      <c r="E16" s="34">
        <v>42802</v>
      </c>
      <c r="F16" s="21" t="s">
        <v>12</v>
      </c>
      <c r="G16" s="28">
        <v>2187.94</v>
      </c>
      <c r="H16" s="21">
        <v>1</v>
      </c>
      <c r="I16" s="21">
        <v>40</v>
      </c>
      <c r="J16" s="27">
        <v>2</v>
      </c>
      <c r="K16" s="27">
        <v>743</v>
      </c>
      <c r="L16" s="27"/>
      <c r="M16" s="18"/>
      <c r="N16" s="27"/>
    </row>
    <row r="17" spans="1:14" ht="19.5" customHeight="1">
      <c r="A17" s="24" t="s">
        <v>16</v>
      </c>
      <c r="B17" s="26"/>
      <c r="C17" s="25"/>
      <c r="D17" s="25"/>
      <c r="E17" s="37"/>
      <c r="F17" s="30"/>
      <c r="G17" s="17">
        <f>SUM(G18:G21)</f>
        <v>84991.17</v>
      </c>
      <c r="H17" s="17">
        <f>SUM(H18:H21)</f>
        <v>14</v>
      </c>
      <c r="I17" s="17">
        <f>SUM(I18:I21)</f>
        <v>1188</v>
      </c>
      <c r="J17" s="16"/>
      <c r="K17" s="16"/>
      <c r="L17" s="16"/>
      <c r="M17" s="16"/>
      <c r="N17" s="17">
        <f>SUM(COUNTIF(N18:N21,"Total"),COUNTIF(N18:N21,"Parcial"))</f>
        <v>0</v>
      </c>
    </row>
    <row r="18" spans="1:14" ht="13.5" customHeight="1">
      <c r="A18" s="21" t="s">
        <v>23</v>
      </c>
      <c r="B18" s="21" t="s">
        <v>96</v>
      </c>
      <c r="C18" s="27" t="s">
        <v>48</v>
      </c>
      <c r="D18" s="27" t="s">
        <v>49</v>
      </c>
      <c r="E18" s="34">
        <v>43028</v>
      </c>
      <c r="F18" s="21" t="s">
        <v>11</v>
      </c>
      <c r="G18" s="28">
        <v>33984.83</v>
      </c>
      <c r="H18" s="21">
        <v>5</v>
      </c>
      <c r="I18" s="21">
        <v>464</v>
      </c>
      <c r="J18" s="27">
        <v>3</v>
      </c>
      <c r="K18" s="27">
        <v>570</v>
      </c>
      <c r="L18" s="27"/>
      <c r="M18" s="18"/>
      <c r="N18" s="27"/>
    </row>
    <row r="19" spans="1:14" ht="13.5" customHeight="1">
      <c r="A19" s="21" t="s">
        <v>23</v>
      </c>
      <c r="B19" s="21" t="s">
        <v>97</v>
      </c>
      <c r="C19" s="27" t="s">
        <v>50</v>
      </c>
      <c r="D19" s="27" t="s">
        <v>51</v>
      </c>
      <c r="E19" s="34">
        <v>43028</v>
      </c>
      <c r="F19" s="21" t="s">
        <v>11</v>
      </c>
      <c r="G19" s="28">
        <v>28930.04</v>
      </c>
      <c r="H19" s="21">
        <v>4</v>
      </c>
      <c r="I19" s="21">
        <v>368</v>
      </c>
      <c r="J19" s="27">
        <v>3</v>
      </c>
      <c r="K19" s="27">
        <v>569</v>
      </c>
      <c r="L19" s="27"/>
      <c r="M19" s="18"/>
      <c r="N19" s="27"/>
    </row>
    <row r="20" spans="1:14" ht="13.5" customHeight="1">
      <c r="A20" s="21" t="s">
        <v>24</v>
      </c>
      <c r="B20" s="21" t="s">
        <v>92</v>
      </c>
      <c r="C20" s="27" t="s">
        <v>93</v>
      </c>
      <c r="D20" s="27" t="s">
        <v>94</v>
      </c>
      <c r="E20" s="34">
        <v>43060</v>
      </c>
      <c r="F20" s="21" t="s">
        <v>11</v>
      </c>
      <c r="G20" s="28">
        <v>7405.3</v>
      </c>
      <c r="H20" s="21">
        <v>2</v>
      </c>
      <c r="I20" s="21">
        <v>96</v>
      </c>
      <c r="J20" s="27">
        <v>3</v>
      </c>
      <c r="K20" s="27">
        <v>796</v>
      </c>
      <c r="L20" s="27"/>
      <c r="M20" s="18"/>
      <c r="N20" s="27"/>
    </row>
    <row r="21" spans="1:14" ht="13.5" customHeight="1">
      <c r="A21" s="21" t="s">
        <v>17</v>
      </c>
      <c r="B21" s="21" t="s">
        <v>52</v>
      </c>
      <c r="C21" s="27" t="s">
        <v>53</v>
      </c>
      <c r="D21" s="27" t="s">
        <v>54</v>
      </c>
      <c r="E21" s="34">
        <v>43012</v>
      </c>
      <c r="F21" s="21" t="s">
        <v>11</v>
      </c>
      <c r="G21" s="28">
        <v>14671</v>
      </c>
      <c r="H21" s="21">
        <v>3</v>
      </c>
      <c r="I21" s="21">
        <v>260</v>
      </c>
      <c r="J21" s="27">
        <v>3</v>
      </c>
      <c r="K21" s="27">
        <v>729</v>
      </c>
      <c r="L21" s="27"/>
      <c r="M21" s="18"/>
      <c r="N21" s="27"/>
    </row>
    <row r="22" spans="1:14" ht="19.5" customHeight="1">
      <c r="A22" s="24" t="s">
        <v>18</v>
      </c>
      <c r="B22" s="26"/>
      <c r="C22" s="25"/>
      <c r="D22" s="25"/>
      <c r="E22" s="37"/>
      <c r="F22" s="25"/>
      <c r="G22" s="17">
        <f>SUM(G23:G41)</f>
        <v>305487</v>
      </c>
      <c r="H22" s="17">
        <f>SUM(H23:H41)</f>
        <v>195</v>
      </c>
      <c r="I22" s="17">
        <f>SUM(I23:I41)</f>
        <v>6246</v>
      </c>
      <c r="J22" s="16"/>
      <c r="K22" s="16"/>
      <c r="L22" s="16"/>
      <c r="M22" s="16"/>
      <c r="N22" s="17">
        <f>SUM(COUNTIF(N23:N41,"Total"),COUNTIF(N23:N41,"Parcial"))</f>
        <v>4</v>
      </c>
    </row>
    <row r="23" spans="1:14" s="5" customFormat="1" ht="13.5" customHeight="1">
      <c r="A23" s="21" t="s">
        <v>19</v>
      </c>
      <c r="B23" s="21" t="s">
        <v>102</v>
      </c>
      <c r="C23" s="27" t="s">
        <v>82</v>
      </c>
      <c r="D23" s="27" t="s">
        <v>83</v>
      </c>
      <c r="E23" s="34">
        <v>42993</v>
      </c>
      <c r="F23" s="21" t="s">
        <v>11</v>
      </c>
      <c r="G23" s="28">
        <v>12625.97</v>
      </c>
      <c r="H23" s="28">
        <v>8</v>
      </c>
      <c r="I23" s="21">
        <v>256</v>
      </c>
      <c r="J23" s="27">
        <v>2</v>
      </c>
      <c r="K23" s="27">
        <v>804</v>
      </c>
      <c r="L23" s="27"/>
      <c r="M23" s="18"/>
      <c r="N23" s="27"/>
    </row>
    <row r="24" spans="1:14" s="5" customFormat="1" ht="13.5" customHeight="1">
      <c r="A24" s="21" t="s">
        <v>19</v>
      </c>
      <c r="B24" s="21" t="s">
        <v>106</v>
      </c>
      <c r="C24" s="27" t="s">
        <v>107</v>
      </c>
      <c r="D24" s="27" t="s">
        <v>108</v>
      </c>
      <c r="E24" s="34">
        <v>43062</v>
      </c>
      <c r="F24" s="21" t="s">
        <v>11</v>
      </c>
      <c r="G24" s="28">
        <v>12390.68</v>
      </c>
      <c r="H24" s="28">
        <v>6</v>
      </c>
      <c r="I24" s="21">
        <v>240</v>
      </c>
      <c r="J24" s="27">
        <v>2</v>
      </c>
      <c r="K24" s="27">
        <v>789</v>
      </c>
      <c r="L24" s="27"/>
      <c r="M24" s="18"/>
      <c r="N24" s="27"/>
    </row>
    <row r="25" spans="1:14" s="5" customFormat="1" ht="13.5" customHeight="1">
      <c r="A25" s="21" t="s">
        <v>19</v>
      </c>
      <c r="B25" s="21" t="s">
        <v>103</v>
      </c>
      <c r="C25" s="27" t="s">
        <v>104</v>
      </c>
      <c r="D25" s="27" t="s">
        <v>105</v>
      </c>
      <c r="E25" s="34">
        <v>43056</v>
      </c>
      <c r="F25" s="21" t="s">
        <v>15</v>
      </c>
      <c r="G25" s="28">
        <v>23070.61</v>
      </c>
      <c r="H25" s="21">
        <v>13</v>
      </c>
      <c r="I25" s="21">
        <v>500</v>
      </c>
      <c r="J25" s="27">
        <v>2</v>
      </c>
      <c r="K25" s="27">
        <v>341</v>
      </c>
      <c r="L25" s="27"/>
      <c r="M25" s="18"/>
      <c r="N25" s="27"/>
    </row>
    <row r="26" spans="1:14" s="5" customFormat="1" ht="13.5" customHeight="1">
      <c r="A26" s="21" t="s">
        <v>19</v>
      </c>
      <c r="B26" s="21" t="s">
        <v>55</v>
      </c>
      <c r="C26" s="27" t="s">
        <v>56</v>
      </c>
      <c r="D26" s="27" t="s">
        <v>57</v>
      </c>
      <c r="E26" s="34">
        <v>42782</v>
      </c>
      <c r="F26" s="21" t="s">
        <v>11</v>
      </c>
      <c r="G26" s="28">
        <v>23289.61</v>
      </c>
      <c r="H26" s="21">
        <v>24</v>
      </c>
      <c r="I26" s="21">
        <v>480</v>
      </c>
      <c r="J26" s="27">
        <v>3</v>
      </c>
      <c r="K26" s="27">
        <v>737</v>
      </c>
      <c r="L26" s="27"/>
      <c r="M26" s="18"/>
      <c r="N26" s="27"/>
    </row>
    <row r="27" spans="1:14" s="5" customFormat="1" ht="13.5" customHeight="1">
      <c r="A27" s="21" t="s">
        <v>19</v>
      </c>
      <c r="B27" s="21" t="s">
        <v>109</v>
      </c>
      <c r="C27" s="27" t="s">
        <v>110</v>
      </c>
      <c r="D27" s="27" t="s">
        <v>111</v>
      </c>
      <c r="E27" s="34">
        <v>43063</v>
      </c>
      <c r="F27" s="21" t="s">
        <v>11</v>
      </c>
      <c r="G27" s="28">
        <v>17058.42</v>
      </c>
      <c r="H27" s="21">
        <v>10</v>
      </c>
      <c r="I27" s="21">
        <v>360</v>
      </c>
      <c r="J27" s="27">
        <v>2</v>
      </c>
      <c r="K27" s="27">
        <v>779</v>
      </c>
      <c r="L27" s="27"/>
      <c r="M27" s="18"/>
      <c r="N27" s="27"/>
    </row>
    <row r="28" spans="1:14" s="5" customFormat="1" ht="13.5" customHeight="1">
      <c r="A28" s="21" t="s">
        <v>19</v>
      </c>
      <c r="B28" s="21" t="s">
        <v>58</v>
      </c>
      <c r="C28" s="27" t="s">
        <v>59</v>
      </c>
      <c r="D28" s="27" t="s">
        <v>60</v>
      </c>
      <c r="E28" s="34">
        <v>42905</v>
      </c>
      <c r="F28" s="21" t="s">
        <v>15</v>
      </c>
      <c r="G28" s="28">
        <v>23070.74</v>
      </c>
      <c r="H28" s="21">
        <v>13</v>
      </c>
      <c r="I28" s="21">
        <v>500</v>
      </c>
      <c r="J28" s="27">
        <v>2</v>
      </c>
      <c r="K28" s="27">
        <v>778</v>
      </c>
      <c r="L28" s="27" t="s">
        <v>142</v>
      </c>
      <c r="M28" s="18" t="s">
        <v>143</v>
      </c>
      <c r="N28" s="27" t="s">
        <v>132</v>
      </c>
    </row>
    <row r="29" spans="1:14" s="5" customFormat="1" ht="13.5" customHeight="1">
      <c r="A29" s="21" t="s">
        <v>19</v>
      </c>
      <c r="B29" s="21" t="s">
        <v>100</v>
      </c>
      <c r="C29" s="27" t="s">
        <v>78</v>
      </c>
      <c r="D29" s="27" t="s">
        <v>79</v>
      </c>
      <c r="E29" s="34">
        <v>42992</v>
      </c>
      <c r="F29" s="21" t="s">
        <v>11</v>
      </c>
      <c r="G29" s="28">
        <v>29477.78</v>
      </c>
      <c r="H29" s="28">
        <v>1</v>
      </c>
      <c r="I29" s="21">
        <v>489</v>
      </c>
      <c r="J29" s="27">
        <v>3</v>
      </c>
      <c r="K29" s="27">
        <v>712</v>
      </c>
      <c r="L29" s="27"/>
      <c r="M29" s="18"/>
      <c r="N29" s="27"/>
    </row>
    <row r="30" spans="1:14" s="5" customFormat="1" ht="13.5" customHeight="1">
      <c r="A30" s="21" t="s">
        <v>19</v>
      </c>
      <c r="B30" s="21" t="s">
        <v>101</v>
      </c>
      <c r="C30" s="27" t="s">
        <v>80</v>
      </c>
      <c r="D30" s="27" t="s">
        <v>81</v>
      </c>
      <c r="E30" s="34">
        <v>42993</v>
      </c>
      <c r="F30" s="21" t="s">
        <v>11</v>
      </c>
      <c r="G30" s="28">
        <v>15708.06</v>
      </c>
      <c r="H30" s="28">
        <v>10</v>
      </c>
      <c r="I30" s="21">
        <v>320</v>
      </c>
      <c r="J30" s="27">
        <v>2</v>
      </c>
      <c r="K30" s="27">
        <v>803</v>
      </c>
      <c r="L30" s="27"/>
      <c r="M30" s="18"/>
      <c r="N30" s="27"/>
    </row>
    <row r="31" spans="1:14" s="5" customFormat="1" ht="13.5" customHeight="1">
      <c r="A31" s="21" t="s">
        <v>20</v>
      </c>
      <c r="B31" s="21" t="s">
        <v>125</v>
      </c>
      <c r="C31" s="27" t="s">
        <v>126</v>
      </c>
      <c r="D31" s="32">
        <v>43073</v>
      </c>
      <c r="E31" s="34">
        <v>43073</v>
      </c>
      <c r="F31" s="21" t="s">
        <v>11</v>
      </c>
      <c r="G31" s="28">
        <v>18064.59</v>
      </c>
      <c r="H31" s="21">
        <v>7</v>
      </c>
      <c r="I31" s="21">
        <v>380</v>
      </c>
      <c r="J31" s="27">
        <v>2</v>
      </c>
      <c r="K31" s="27">
        <v>792</v>
      </c>
      <c r="L31" s="27"/>
      <c r="M31" s="18"/>
      <c r="N31" s="27"/>
    </row>
    <row r="32" spans="1:14" s="5" customFormat="1" ht="13.5" customHeight="1">
      <c r="A32" s="21" t="s">
        <v>20</v>
      </c>
      <c r="B32" s="21" t="s">
        <v>98</v>
      </c>
      <c r="C32" s="27" t="s">
        <v>66</v>
      </c>
      <c r="D32" s="27" t="s">
        <v>67</v>
      </c>
      <c r="E32" s="34">
        <v>42893</v>
      </c>
      <c r="F32" s="21" t="s">
        <v>11</v>
      </c>
      <c r="G32" s="28">
        <v>15646.2</v>
      </c>
      <c r="H32" s="21">
        <v>15</v>
      </c>
      <c r="I32" s="21">
        <v>300</v>
      </c>
      <c r="J32" s="27">
        <v>1</v>
      </c>
      <c r="K32" s="27">
        <v>693</v>
      </c>
      <c r="L32" s="27"/>
      <c r="M32" s="18"/>
      <c r="N32" s="27"/>
    </row>
    <row r="33" spans="1:14" s="5" customFormat="1" ht="13.5" customHeight="1">
      <c r="A33" s="21" t="s">
        <v>20</v>
      </c>
      <c r="B33" s="21" t="s">
        <v>63</v>
      </c>
      <c r="C33" s="27" t="s">
        <v>64</v>
      </c>
      <c r="D33" s="27" t="s">
        <v>65</v>
      </c>
      <c r="E33" s="34">
        <v>42900</v>
      </c>
      <c r="F33" s="21" t="s">
        <v>15</v>
      </c>
      <c r="G33" s="28">
        <v>14815.92</v>
      </c>
      <c r="H33" s="21">
        <v>8</v>
      </c>
      <c r="I33" s="21">
        <v>320</v>
      </c>
      <c r="J33" s="27">
        <v>2</v>
      </c>
      <c r="K33" s="27">
        <v>739</v>
      </c>
      <c r="L33" s="27" t="s">
        <v>144</v>
      </c>
      <c r="M33" s="18" t="s">
        <v>137</v>
      </c>
      <c r="N33" s="27" t="s">
        <v>136</v>
      </c>
    </row>
    <row r="34" spans="1:14" s="5" customFormat="1" ht="13.5" customHeight="1">
      <c r="A34" s="21" t="s">
        <v>21</v>
      </c>
      <c r="B34" s="21" t="s">
        <v>99</v>
      </c>
      <c r="C34" s="27" t="s">
        <v>73</v>
      </c>
      <c r="D34" s="27" t="s">
        <v>74</v>
      </c>
      <c r="E34" s="34">
        <v>42914</v>
      </c>
      <c r="F34" s="21" t="s">
        <v>11</v>
      </c>
      <c r="G34" s="28">
        <v>15367.86</v>
      </c>
      <c r="H34" s="21">
        <v>8</v>
      </c>
      <c r="I34" s="21">
        <v>320</v>
      </c>
      <c r="J34" s="27">
        <v>2</v>
      </c>
      <c r="K34" s="27">
        <v>745</v>
      </c>
      <c r="L34" s="27"/>
      <c r="M34" s="18"/>
      <c r="N34" s="27"/>
    </row>
    <row r="35" spans="1:14" s="5" customFormat="1" ht="13.5" customHeight="1">
      <c r="A35" s="21" t="s">
        <v>26</v>
      </c>
      <c r="B35" s="21" t="s">
        <v>113</v>
      </c>
      <c r="C35" s="27" t="s">
        <v>61</v>
      </c>
      <c r="D35" s="27" t="s">
        <v>62</v>
      </c>
      <c r="E35" s="34">
        <v>42837</v>
      </c>
      <c r="F35" s="21" t="s">
        <v>11</v>
      </c>
      <c r="G35" s="28">
        <v>12977.93</v>
      </c>
      <c r="H35" s="21">
        <v>7</v>
      </c>
      <c r="I35" s="21">
        <v>280</v>
      </c>
      <c r="J35" s="27">
        <v>2</v>
      </c>
      <c r="K35" s="27">
        <v>448</v>
      </c>
      <c r="L35" s="27" t="s">
        <v>145</v>
      </c>
      <c r="M35" s="18" t="s">
        <v>146</v>
      </c>
      <c r="N35" s="27" t="s">
        <v>132</v>
      </c>
    </row>
    <row r="36" spans="1:14" s="5" customFormat="1" ht="13.5" customHeight="1">
      <c r="A36" s="21" t="s">
        <v>26</v>
      </c>
      <c r="B36" s="21" t="s">
        <v>112</v>
      </c>
      <c r="C36" s="27" t="s">
        <v>84</v>
      </c>
      <c r="D36" s="27" t="s">
        <v>85</v>
      </c>
      <c r="E36" s="34">
        <v>42983</v>
      </c>
      <c r="F36" s="21" t="s">
        <v>11</v>
      </c>
      <c r="G36" s="28">
        <v>16660.84</v>
      </c>
      <c r="H36" s="28">
        <v>9</v>
      </c>
      <c r="I36" s="21">
        <v>360</v>
      </c>
      <c r="J36" s="27">
        <v>2</v>
      </c>
      <c r="K36" s="27">
        <v>741</v>
      </c>
      <c r="L36" s="27" t="s">
        <v>147</v>
      </c>
      <c r="M36" s="18" t="s">
        <v>148</v>
      </c>
      <c r="N36" s="27" t="s">
        <v>132</v>
      </c>
    </row>
    <row r="37" spans="1:14" s="5" customFormat="1" ht="13.5" customHeight="1">
      <c r="A37" s="21" t="s">
        <v>22</v>
      </c>
      <c r="B37" s="21" t="s">
        <v>75</v>
      </c>
      <c r="C37" s="27" t="s">
        <v>76</v>
      </c>
      <c r="D37" s="27" t="s">
        <v>77</v>
      </c>
      <c r="E37" s="34">
        <v>42972</v>
      </c>
      <c r="F37" s="21" t="s">
        <v>11</v>
      </c>
      <c r="G37" s="28">
        <v>4484.02</v>
      </c>
      <c r="H37" s="28">
        <v>20</v>
      </c>
      <c r="I37" s="21">
        <v>81</v>
      </c>
      <c r="J37" s="27">
        <v>3</v>
      </c>
      <c r="K37" s="27">
        <v>465</v>
      </c>
      <c r="L37" s="27"/>
      <c r="M37" s="18"/>
      <c r="N37" s="27"/>
    </row>
    <row r="38" spans="1:14" s="5" customFormat="1" ht="13.5" customHeight="1">
      <c r="A38" s="21" t="s">
        <v>22</v>
      </c>
      <c r="B38" s="21" t="s">
        <v>68</v>
      </c>
      <c r="C38" s="27" t="s">
        <v>69</v>
      </c>
      <c r="D38" s="27" t="s">
        <v>70</v>
      </c>
      <c r="E38" s="34">
        <v>42907</v>
      </c>
      <c r="F38" s="21" t="s">
        <v>15</v>
      </c>
      <c r="G38" s="28">
        <v>10175.59</v>
      </c>
      <c r="H38" s="21">
        <v>7</v>
      </c>
      <c r="I38" s="21">
        <v>220</v>
      </c>
      <c r="J38" s="27">
        <v>2</v>
      </c>
      <c r="K38" s="27">
        <v>774</v>
      </c>
      <c r="L38" s="27"/>
      <c r="M38" s="18"/>
      <c r="N38" s="27"/>
    </row>
    <row r="39" spans="1:14" s="5" customFormat="1" ht="13.5" customHeight="1">
      <c r="A39" s="21" t="s">
        <v>22</v>
      </c>
      <c r="B39" s="21" t="s">
        <v>114</v>
      </c>
      <c r="C39" s="27" t="s">
        <v>71</v>
      </c>
      <c r="D39" s="27" t="s">
        <v>72</v>
      </c>
      <c r="E39" s="34">
        <v>42915</v>
      </c>
      <c r="F39" s="21" t="s">
        <v>11</v>
      </c>
      <c r="G39" s="28">
        <v>12070.35</v>
      </c>
      <c r="H39" s="21">
        <v>12</v>
      </c>
      <c r="I39" s="21">
        <v>240</v>
      </c>
      <c r="J39" s="27">
        <v>2</v>
      </c>
      <c r="K39" s="27">
        <v>648</v>
      </c>
      <c r="L39" s="27"/>
      <c r="M39" s="18"/>
      <c r="N39" s="27"/>
    </row>
    <row r="40" spans="1:14" s="5" customFormat="1" ht="13.5" customHeight="1">
      <c r="A40" s="21" t="s">
        <v>22</v>
      </c>
      <c r="B40" s="21" t="s">
        <v>115</v>
      </c>
      <c r="C40" s="27" t="s">
        <v>116</v>
      </c>
      <c r="D40" s="27" t="s">
        <v>117</v>
      </c>
      <c r="E40" s="34">
        <v>43067</v>
      </c>
      <c r="F40" s="21" t="s">
        <v>11</v>
      </c>
      <c r="G40" s="28">
        <v>13339.74</v>
      </c>
      <c r="H40" s="21">
        <v>8</v>
      </c>
      <c r="I40" s="21">
        <v>280</v>
      </c>
      <c r="J40" s="27">
        <v>2</v>
      </c>
      <c r="K40" s="27">
        <v>785</v>
      </c>
      <c r="L40" s="27"/>
      <c r="M40" s="18"/>
      <c r="N40" s="27"/>
    </row>
    <row r="41" spans="1:14" s="5" customFormat="1" ht="13.5" customHeight="1">
      <c r="A41" s="21" t="s">
        <v>22</v>
      </c>
      <c r="B41" s="21" t="s">
        <v>118</v>
      </c>
      <c r="C41" s="27" t="s">
        <v>119</v>
      </c>
      <c r="D41" s="27" t="s">
        <v>120</v>
      </c>
      <c r="E41" s="34">
        <v>43067</v>
      </c>
      <c r="F41" s="21" t="s">
        <v>11</v>
      </c>
      <c r="G41" s="28">
        <v>15192.09</v>
      </c>
      <c r="H41" s="21">
        <v>9</v>
      </c>
      <c r="I41" s="21">
        <v>320</v>
      </c>
      <c r="J41" s="27">
        <v>2</v>
      </c>
      <c r="K41" s="27">
        <v>784</v>
      </c>
      <c r="L41" s="27"/>
      <c r="M41" s="18"/>
      <c r="N41" s="27"/>
    </row>
    <row r="42" spans="1:14" s="9" customFormat="1" ht="9" customHeight="1">
      <c r="A42" s="8"/>
      <c r="B42" s="8"/>
      <c r="C42" s="10"/>
      <c r="D42" s="10"/>
      <c r="E42" s="36"/>
      <c r="F42" s="11"/>
      <c r="G42" s="12"/>
      <c r="H42" s="12"/>
      <c r="I42" s="12"/>
      <c r="J42" s="15"/>
      <c r="K42" s="15"/>
      <c r="L42" s="5"/>
      <c r="M42" s="5"/>
      <c r="N42" s="6"/>
    </row>
    <row r="43" spans="1:10" ht="12.75">
      <c r="A43" s="7" t="s">
        <v>29</v>
      </c>
      <c r="C43" s="7"/>
      <c r="H43" s="2"/>
      <c r="I43" s="2"/>
      <c r="J43" s="13"/>
    </row>
    <row r="44" ht="12.75">
      <c r="N44" s="15"/>
    </row>
    <row r="45" ht="12.75">
      <c r="N45" s="1"/>
    </row>
    <row r="46" ht="12.75">
      <c r="N46" s="1"/>
    </row>
    <row r="47" ht="12.75">
      <c r="N47" s="1"/>
    </row>
    <row r="48" ht="12.75">
      <c r="N48" s="1"/>
    </row>
    <row r="49" ht="12.75">
      <c r="N49" s="1"/>
    </row>
    <row r="50" ht="12.75">
      <c r="N50" s="1"/>
    </row>
    <row r="51" ht="12.75">
      <c r="N51" s="1"/>
    </row>
    <row r="52" ht="12.75">
      <c r="N52" s="1"/>
    </row>
    <row r="53" ht="12.75">
      <c r="N53" s="1"/>
    </row>
    <row r="54" ht="12.75">
      <c r="N54" s="1"/>
    </row>
    <row r="55" ht="12.75">
      <c r="N55" s="1"/>
    </row>
    <row r="56" ht="12.75">
      <c r="N56" s="1"/>
    </row>
    <row r="57" ht="12.75">
      <c r="N57" s="1"/>
    </row>
    <row r="58" ht="12.75"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4" ht="12.75">
      <c r="N64" s="1"/>
    </row>
    <row r="65" ht="12.75"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</sheetData>
  <sheetProtection selectLockedCells="1" selectUnlockedCells="1"/>
  <mergeCells count="15">
    <mergeCell ref="B3:B5"/>
    <mergeCell ref="C3:C5"/>
    <mergeCell ref="D3:D5"/>
    <mergeCell ref="E3:E5"/>
    <mergeCell ref="F3:F5"/>
    <mergeCell ref="A2:N2"/>
    <mergeCell ref="G3:G5"/>
    <mergeCell ref="H3:H5"/>
    <mergeCell ref="I3:I5"/>
    <mergeCell ref="J3:J5"/>
    <mergeCell ref="K3:K5"/>
    <mergeCell ref="L3:L5"/>
    <mergeCell ref="M3:M5"/>
    <mergeCell ref="N3:N5"/>
    <mergeCell ref="A3:A5"/>
  </mergeCells>
  <printOptions horizontalCentered="1"/>
  <pageMargins left="0.1968503937007874" right="0.1968503937007874" top="0.07874015748031496" bottom="0.07874015748031496" header="0" footer="0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Renault de Barros Correia;SMU/SUBU/CGPP/GNIU</dc:creator>
  <cp:keywords/>
  <dc:description/>
  <cp:lastModifiedBy>Pedro Renault de Barros Correia</cp:lastModifiedBy>
  <cp:lastPrinted>2019-01-07T19:46:55Z</cp:lastPrinted>
  <dcterms:created xsi:type="dcterms:W3CDTF">2018-06-05T18:38:21Z</dcterms:created>
  <dcterms:modified xsi:type="dcterms:W3CDTF">2019-01-07T19:50:33Z</dcterms:modified>
  <cp:category/>
  <cp:version/>
  <cp:contentType/>
  <cp:contentStatus/>
</cp:coreProperties>
</file>